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workbookProtection workbookAlgorithmName="SHA-512" workbookHashValue="QBhC1THkqKNrzf9YMKlCRK139T83FkjNLifU8EXZsNLkHn2Vb5I7U2VUDc1oORLqqJnNYAYh4Cb4V97dqGHJbA==" workbookSpinCount="100000" workbookSaltValue="wlGCr6PqIrqCrpLZqFh4Wg==" lockStructure="1"/>
  <bookViews>
    <workbookView xWindow="65416" yWindow="65416" windowWidth="29040" windowHeight="17640" activeTab="0"/>
  </bookViews>
  <sheets>
    <sheet name="Foglio1" sheetId="2" r:id="rId1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<sst xmlns="http://schemas.openxmlformats.org/spreadsheetml/2006/main" count="23" uniqueCount="23">
  <si>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Annata</t>
  </si>
  <si>
    <t>Q.tà ordinata</t>
  </si>
  <si>
    <t>Q.tà totale</t>
  </si>
  <si>
    <t>Valore ordine</t>
  </si>
  <si>
    <t>Prezzo pubblico</t>
  </si>
  <si>
    <t>Prezzo Cral Helvetia</t>
  </si>
  <si>
    <t>a</t>
  </si>
  <si>
    <t>b</t>
  </si>
  <si>
    <t>a x b</t>
  </si>
  <si>
    <t>Clicca sul logo in alto per maggiori informazioni sulla cantina</t>
  </si>
  <si>
    <t>Pinot Grigio DOP Collio</t>
  </si>
  <si>
    <t>Pinot Grigio Ramato DOP Collio</t>
  </si>
  <si>
    <t>Sauvignon DOP Collio</t>
  </si>
  <si>
    <t>Ribolla Gialla DOP Collio</t>
  </si>
  <si>
    <t>Fiulano DOP Isonzo del Friuli</t>
  </si>
  <si>
    <t>Merlot DOP Isonzo del Friuli</t>
  </si>
  <si>
    <t>Schioppettino DOP Isonzo del Friuli Bio</t>
  </si>
  <si>
    <t>Rondon DOP Isonzo del Friuli</t>
  </si>
  <si>
    <t>Consegna gratuita al Cral | Sconto 18% sul prezzo al pubblico | formato L 0,75 | Prezzi Iva inclusa</t>
  </si>
  <si>
    <t>Sanfilip Bianco Isonzo del Friuli</t>
  </si>
  <si>
    <t>Colmello di Grotta Blanc de Bancs DOP Isonzo del Friuli</t>
  </si>
  <si>
    <t>Ordine minimo 3 btg (anche miste)| per ordini superiori, quantità multiple di 3</t>
  </si>
  <si>
    <t>clicca sull'etichetta per la scheda del 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</si>
</sst>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>
    <font>
      <sz val="10"/>
      <color rgb="FF000000"/>
      <name val="Times New Roman"/>
      <family val="2"/>
    </font>
    <font>
      <sz val="10"/>
      <name val="Arial"/>
      <family val="2"/>
    </font>
    <font>
      <u val="single"/>
      <sz val="10"/>
      <color theme="10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center" vertical="top" shrinkToFit="1"/>
    </xf>
    <xf numFmtId="43" fontId="3" fillId="2" borderId="1" xfId="21" applyFont="1" applyFill="1" applyBorder="1" applyAlignment="1">
      <alignment horizontal="center" vertical="top" shrinkToFit="1"/>
    </xf>
    <xf numFmtId="164" fontId="3" fillId="2" borderId="1" xfId="21" applyNumberFormat="1" applyFont="1" applyFill="1" applyBorder="1" applyAlignment="1">
      <alignment horizontal="center" vertical="top" shrinkToFit="1"/>
    </xf>
    <xf numFmtId="0" fontId="4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43" fontId="4" fillId="2" borderId="1" xfId="21" applyFont="1" applyFill="1" applyBorder="1" applyAlignment="1">
      <alignment horizontal="center" vertical="top" shrinkToFit="1"/>
    </xf>
    <xf numFmtId="1" fontId="4" fillId="2" borderId="2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top"/>
      <protection locked="0"/>
    </xf>
    <xf numFmtId="0" fontId="8" fillId="3" borderId="3" xfId="2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olmello.it/" TargetMode="External" /><Relationship Id="rId3" Type="http://schemas.openxmlformats.org/officeDocument/2006/relationships/hyperlink" Target="https://www.colmello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4</xdr:row>
      <xdr:rowOff>76200</xdr:rowOff>
    </xdr:from>
    <xdr:to>
      <xdr:col>9</xdr:col>
      <xdr:colOff>485775</xdr:colOff>
      <xdr:row>9</xdr:row>
      <xdr:rowOff>0</xdr:rowOff>
    </xdr:to>
    <xdr:pic>
      <xdr:nvPicPr>
        <xdr:cNvPr id="4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52475"/>
          <a:ext cx="2676525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lmello.it/it/prodotto/4/pinot-grigio" TargetMode="External" /><Relationship Id="rId2" Type="http://schemas.openxmlformats.org/officeDocument/2006/relationships/hyperlink" Target="https://www.colmello.it/it/prodotto/13/pinot-grigio-ramato" TargetMode="External" /><Relationship Id="rId3" Type="http://schemas.openxmlformats.org/officeDocument/2006/relationships/hyperlink" Target="https://www.colmello.it/it/prodotto/2/sauvignon" TargetMode="External" /><Relationship Id="rId4" Type="http://schemas.openxmlformats.org/officeDocument/2006/relationships/hyperlink" Target="https://www.colmello.it/it/prodotto/3/ribolla-gialla" TargetMode="External" /><Relationship Id="rId5" Type="http://schemas.openxmlformats.org/officeDocument/2006/relationships/hyperlink" Target="https://www.colmello.it/it/prodotto/5/friulano" TargetMode="External" /><Relationship Id="rId6" Type="http://schemas.openxmlformats.org/officeDocument/2006/relationships/hyperlink" Target="https://www.colmello.it/it/prodotto/6/merlot" TargetMode="External" /><Relationship Id="rId7" Type="http://schemas.openxmlformats.org/officeDocument/2006/relationships/hyperlink" Target="https://www.colmello.it/it/prodotto/15/schioppettino" TargetMode="External" /><Relationship Id="rId8" Type="http://schemas.openxmlformats.org/officeDocument/2006/relationships/hyperlink" Target="https://www.colmello.it/it/prodotto/12/rondon" TargetMode="External" /><Relationship Id="rId9" Type="http://schemas.openxmlformats.org/officeDocument/2006/relationships/hyperlink" Target="https://www.colmello.it/it/prodotto/1/sanfilip" TargetMode="External" /><Relationship Id="rId10" Type="http://schemas.openxmlformats.org/officeDocument/2006/relationships/hyperlink" Target="https://www.colmello.it/it/prodotto/10/blanc-de-blancs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F1F5-90E9-441C-948E-99ABB8D140AD}">
  <dimension ref="A5:M28"/>
  <sheetViews>
    <sheetView tabSelected="1" zoomScale="99" zoomScaleNormal="99" workbookViewId="0" topLeftCell="A4">
      <selection activeCell="G5" sqref="G5"/>
    </sheetView>
  </sheetViews>
  <sheetFormatPr defaultColWidth="8.83203125" defaultRowHeight="12.75"/>
  <cols>
    <col min="1" max="1" width="1.83203125" style="1" customWidth="1"/>
    <col min="2" max="2" width="22.33203125" style="1" bestFit="1" customWidth="1"/>
    <col min="3" max="3" width="1.83203125" style="1" customWidth="1"/>
    <col min="4" max="12" width="15.83203125" style="1" customWidth="1"/>
    <col min="13" max="13" width="18" style="1" bestFit="1" customWidth="1"/>
    <col min="14" max="16384" width="8.83203125" style="1" customWidth="1"/>
  </cols>
  <sheetData>
    <row r="5" spans="7:10" ht="15">
      <c r="G5" s="14"/>
      <c r="H5" s="14"/>
      <c r="I5" s="14"/>
      <c r="J5" s="14"/>
    </row>
    <row r="6" spans="7:10" ht="15">
      <c r="G6" s="14"/>
      <c r="H6" s="14"/>
      <c r="I6" s="14"/>
      <c r="J6" s="14"/>
    </row>
    <row r="7" spans="7:10" ht="15">
      <c r="G7" s="14"/>
      <c r="H7" s="14"/>
      <c r="I7" s="14"/>
      <c r="J7" s="14"/>
    </row>
    <row r="8" spans="4:13" ht="15">
      <c r="D8" s="5"/>
      <c r="E8" s="5"/>
      <c r="F8" s="5"/>
      <c r="G8" s="15"/>
      <c r="H8" s="15"/>
      <c r="I8" s="15"/>
      <c r="J8" s="15"/>
      <c r="K8" s="5"/>
      <c r="L8" s="5"/>
      <c r="M8" s="5"/>
    </row>
    <row r="9" spans="4:13" ht="15">
      <c r="D9" s="5"/>
      <c r="E9" s="5"/>
      <c r="F9" s="5"/>
      <c r="G9" s="15"/>
      <c r="H9" s="15"/>
      <c r="I9" s="15"/>
      <c r="J9" s="15"/>
      <c r="K9" s="5"/>
      <c r="L9" s="5"/>
      <c r="M9" s="5"/>
    </row>
    <row r="10" spans="7:10" ht="15">
      <c r="G10" s="14"/>
      <c r="H10" s="14"/>
      <c r="I10" s="14"/>
      <c r="J10" s="14"/>
    </row>
    <row r="11" spans="4:13" s="8" customFormat="1" ht="18.75">
      <c r="D11" s="18" t="s">
        <v>9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4:13" s="8" customFormat="1" ht="18.75"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4:13" s="8" customFormat="1" ht="21">
      <c r="D13" s="16" t="s">
        <v>18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4:13" s="8" customFormat="1" ht="21">
      <c r="D14" s="16" t="s">
        <v>21</v>
      </c>
      <c r="E14" s="17"/>
      <c r="F14" s="17"/>
      <c r="G14" s="17"/>
      <c r="H14" s="17"/>
      <c r="I14" s="17"/>
      <c r="J14" s="17"/>
      <c r="K14" s="17"/>
      <c r="L14" s="17"/>
      <c r="M14" s="17"/>
    </row>
    <row r="15" s="8" customFormat="1" ht="12.75"/>
    <row r="16" spans="4:13" ht="15.75">
      <c r="D16" s="20" t="s">
        <v>22</v>
      </c>
      <c r="E16" s="21"/>
      <c r="F16" s="21"/>
      <c r="G16" s="21"/>
      <c r="H16" s="21"/>
      <c r="I16" s="21"/>
      <c r="J16" s="21"/>
      <c r="K16" s="21"/>
      <c r="L16" s="21"/>
      <c r="M16" s="22"/>
    </row>
    <row r="17" spans="4:13" ht="60"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13" t="s">
        <v>15</v>
      </c>
      <c r="J17" s="13" t="s">
        <v>16</v>
      </c>
      <c r="K17" s="13" t="s">
        <v>17</v>
      </c>
      <c r="L17" s="13" t="s">
        <v>19</v>
      </c>
      <c r="M17" s="13" t="s">
        <v>20</v>
      </c>
    </row>
    <row r="18" spans="2:13" ht="12.75">
      <c r="B18" s="1" t="s">
        <v>0</v>
      </c>
      <c r="D18" s="6">
        <v>2020</v>
      </c>
      <c r="E18" s="6">
        <v>2020</v>
      </c>
      <c r="F18" s="2">
        <v>2020</v>
      </c>
      <c r="G18" s="2">
        <v>2020</v>
      </c>
      <c r="H18" s="2">
        <v>2020</v>
      </c>
      <c r="I18" s="2">
        <v>2019</v>
      </c>
      <c r="J18" s="2">
        <v>2022</v>
      </c>
      <c r="K18" s="2">
        <v>2016</v>
      </c>
      <c r="L18" s="2">
        <v>2017</v>
      </c>
      <c r="M18" s="2">
        <v>2016</v>
      </c>
    </row>
    <row r="19" spans="2:13" ht="12.75">
      <c r="B19" s="1" t="s">
        <v>4</v>
      </c>
      <c r="D19" s="4">
        <v>18</v>
      </c>
      <c r="E19" s="4">
        <v>18</v>
      </c>
      <c r="F19" s="4">
        <v>18</v>
      </c>
      <c r="G19" s="4">
        <v>18</v>
      </c>
      <c r="H19" s="4">
        <v>18</v>
      </c>
      <c r="I19" s="4">
        <v>18</v>
      </c>
      <c r="J19" s="4">
        <v>22</v>
      </c>
      <c r="K19" s="4">
        <v>48</v>
      </c>
      <c r="L19" s="4">
        <v>31</v>
      </c>
      <c r="M19" s="4">
        <v>28</v>
      </c>
    </row>
    <row r="20" spans="1:13" ht="12.75">
      <c r="A20" s="7" t="s">
        <v>6</v>
      </c>
      <c r="B20" s="1" t="s">
        <v>5</v>
      </c>
      <c r="D20" s="4">
        <f>+D19*0.82</f>
        <v>14.76</v>
      </c>
      <c r="E20" s="4">
        <f aca="true" t="shared" si="0" ref="E20:M20">+E19*0.82</f>
        <v>14.76</v>
      </c>
      <c r="F20" s="4">
        <f t="shared" si="0"/>
        <v>14.76</v>
      </c>
      <c r="G20" s="4">
        <f t="shared" si="0"/>
        <v>14.76</v>
      </c>
      <c r="H20" s="4">
        <f t="shared" si="0"/>
        <v>14.76</v>
      </c>
      <c r="I20" s="4">
        <f t="shared" si="0"/>
        <v>14.76</v>
      </c>
      <c r="J20" s="4">
        <f t="shared" si="0"/>
        <v>18.04</v>
      </c>
      <c r="K20" s="4">
        <f t="shared" si="0"/>
        <v>39.36</v>
      </c>
      <c r="L20" s="4">
        <f t="shared" si="0"/>
        <v>25.419999999999998</v>
      </c>
      <c r="M20" s="4">
        <f t="shared" si="0"/>
        <v>22.959999999999997</v>
      </c>
    </row>
    <row r="21" ht="12.75">
      <c r="A21" s="7"/>
    </row>
    <row r="22" spans="1:13" ht="12.75">
      <c r="A22" s="7" t="s">
        <v>7</v>
      </c>
      <c r="B22" s="1" t="s"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12.75">
      <c r="B24" s="7" t="s">
        <v>8</v>
      </c>
      <c r="D24" s="3">
        <f>+D20*D22</f>
        <v>0</v>
      </c>
      <c r="E24" s="3">
        <f aca="true" t="shared" si="1" ref="E24:J24">+E20*E22</f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  <c r="I24" s="3">
        <f t="shared" si="1"/>
        <v>0</v>
      </c>
      <c r="J24" s="3">
        <f t="shared" si="1"/>
        <v>0</v>
      </c>
      <c r="K24" s="3">
        <f aca="true" t="shared" si="2" ref="K24:M24">+K20*K22</f>
        <v>0</v>
      </c>
      <c r="L24" s="3">
        <f t="shared" si="2"/>
        <v>0</v>
      </c>
      <c r="M24" s="3">
        <f t="shared" si="2"/>
        <v>0</v>
      </c>
    </row>
    <row r="26" spans="2:4" ht="12.75">
      <c r="B26" s="1" t="s">
        <v>2</v>
      </c>
      <c r="D26" s="10">
        <f>SUM(D22:M22)</f>
        <v>0</v>
      </c>
    </row>
    <row r="28" spans="2:4" ht="12.75">
      <c r="B28" s="1" t="s">
        <v>3</v>
      </c>
      <c r="D28" s="9">
        <f>SUM(D24:M24)</f>
        <v>0</v>
      </c>
    </row>
  </sheetData>
  <sheetProtection algorithmName="SHA-512" hashValue="wWX8lLnZmRMSdw7xOkF/DUwB3nNccpZkfReflJZAnfCzTwrIa5fb4aauiO11e8rVdond61p9LnFmJDtAm06o5w==" saltValue="nsTkEgc6NV5edtntovKwrA==" spinCount="100000" sheet="1" objects="1" scenarios="1" selectLockedCells="1"/>
  <mergeCells count="4">
    <mergeCell ref="D13:M13"/>
    <mergeCell ref="D11:M11"/>
    <mergeCell ref="D14:M14"/>
    <mergeCell ref="D16:M16"/>
  </mergeCells>
  <hyperlinks>
    <hyperlink ref="D17" r:id="rId1" display="https://www.colmello.it/it/prodotto/4/pinot-grigio"/>
    <hyperlink ref="E17" r:id="rId2" display="https://www.colmello.it/it/prodotto/13/pinot-grigio-ramato"/>
    <hyperlink ref="F17" r:id="rId3" display="https://www.colmello.it/it/prodotto/2/sauvignon"/>
    <hyperlink ref="G17" r:id="rId4" display="https://www.colmello.it/it/prodotto/3/ribolla-gialla"/>
    <hyperlink ref="H17" r:id="rId5" display="https://www.colmello.it/it/prodotto/5/friulano"/>
    <hyperlink ref="I17" r:id="rId6" display="https://www.colmello.it/it/prodotto/6/merlot"/>
    <hyperlink ref="J17" r:id="rId7" display="https://www.colmello.it/it/prodotto/15/schioppettino"/>
    <hyperlink ref="K17" r:id="rId8" display="https://www.colmello.it/it/prodotto/12/rondon"/>
    <hyperlink ref="L17" r:id="rId9" display="https://www.colmello.it/it/prodotto/1/sanfilip"/>
    <hyperlink ref="M17" r:id="rId10" display="https://www.colmello.it/it/prodotto/10/blanc-de-blancs"/>
  </hyperlinks>
  <printOptions/>
  <pageMargins left="0.7" right="0.7" top="0.75" bottom="0.75" header="0.3" footer="0.3"/>
  <pageSetup horizontalDpi="600" verticalDpi="600" orientation="portrait" paperSize="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Muzzolon</dc:creator>
  <cp:keywords/>
  <dc:description/>
  <cp:lastModifiedBy>Franco Muzzolon</cp:lastModifiedBy>
  <dcterms:created xsi:type="dcterms:W3CDTF">2024-03-24T07:30:04Z</dcterms:created>
  <dcterms:modified xsi:type="dcterms:W3CDTF">2024-04-18T14:28:44Z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2024-03-19T00:00:00Z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2024-03-24T00:00:00Z</vt:filetime>
  </property>
  <property fmtid="{D5CDD505-2E9C-101B-9397-08002B2CF9AE}" pid="5" name="Producer">
    <vt:lpwstr>Microsoft® Excel® 2016</vt:lpwstr>
  </property>
</Properties>
</file>